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fina Martinez\OneDrive\Escritorio\INFORMACION PARA CEACO\4to trim 2023\"/>
    </mc:Choice>
  </mc:AlternateContent>
  <bookViews>
    <workbookView xWindow="-120" yWindow="-120" windowWidth="20730" windowHeight="11040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_xlnm.Print_Area" localSheetId="0">'FORMATO LDF Analitico deuda'!$A$1:$H$35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16" i="1"/>
  <c r="F17" i="1"/>
  <c r="F18" i="1"/>
  <c r="F19" i="1"/>
  <c r="F20" i="1"/>
  <c r="F21" i="1"/>
  <c r="F22" i="1"/>
  <c r="F23" i="1"/>
  <c r="D15" i="1"/>
  <c r="D14" i="1" s="1"/>
  <c r="D9" i="1"/>
  <c r="D8" i="1" s="1"/>
  <c r="H15" i="1"/>
  <c r="H14" i="1" s="1"/>
  <c r="G15" i="1"/>
  <c r="G14" i="1" s="1"/>
  <c r="E15" i="1"/>
  <c r="E14" i="1"/>
  <c r="C15" i="1"/>
  <c r="C14" i="1" s="1"/>
  <c r="B15" i="1"/>
  <c r="B14" i="1" s="1"/>
  <c r="B7" i="1" s="1"/>
  <c r="B29" i="1" s="1"/>
  <c r="H9" i="1"/>
  <c r="H8" i="1" s="1"/>
  <c r="G9" i="1"/>
  <c r="G8" i="1"/>
  <c r="F9" i="1"/>
  <c r="F8" i="1" s="1"/>
  <c r="E9" i="1"/>
  <c r="E8" i="1" s="1"/>
  <c r="C9" i="1"/>
  <c r="C8" i="1" s="1"/>
  <c r="B9" i="1"/>
  <c r="B8" i="1"/>
  <c r="F33" i="1" l="1"/>
  <c r="E7" i="1"/>
  <c r="E29" i="1" s="1"/>
  <c r="C7" i="1"/>
  <c r="C29" i="1" s="1"/>
  <c r="H7" i="1"/>
  <c r="H29" i="1" s="1"/>
  <c r="G7" i="1"/>
  <c r="G29" i="1" s="1"/>
  <c r="D7" i="1"/>
  <c r="D29" i="1" s="1"/>
  <c r="F15" i="1"/>
  <c r="F14" i="1" s="1"/>
  <c r="F7" i="1" s="1"/>
  <c r="F29" i="1" s="1"/>
</calcChain>
</file>

<file path=xl/sharedStrings.xml><?xml version="1.0" encoding="utf-8"?>
<sst xmlns="http://schemas.openxmlformats.org/spreadsheetml/2006/main" count="43" uniqueCount="43">
  <si>
    <t xml:space="preserve">GOBIERNO ESTATAL CONSOLIDADO </t>
  </si>
  <si>
    <t>Informe Analítico de la Deuda Pública y Otros Pasivos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</si>
  <si>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</si>
  <si>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</si>
  <si>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</si>
  <si>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</si>
  <si>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</si>
  <si>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</si>
  <si>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</si>
  <si>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</si>
  <si>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</si>
  <si>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</si>
  <si>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</si>
  <si>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</si>
  <si>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</si>
  <si>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</si>
  <si>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</si>
  <si>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</si>
  <si>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</si>
  <si>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</si>
  <si>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</si>
  <si>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</si>
  <si>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</si>
  <si>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</si>
  <si>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</si>
  <si>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</si>
  <si>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</si>
  <si>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</si>
  <si>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</si>
  <si>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</si>
  <si>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5.Valor de Instrumentos Bono Cupón Cero  (Informativo)</t>
  </si>
  <si>
    <t>Obligaciones a corto plazo</t>
  </si>
  <si>
    <t>Monto Contratado</t>
  </si>
  <si>
    <t xml:space="preserve">Plazo pactado </t>
  </si>
  <si>
    <t>Comisiones y Costos  Relacionados</t>
  </si>
  <si>
    <t>Tasa Efectiva (%)</t>
  </si>
  <si>
    <t>6. Obligaciones a Corto Plazo</t>
  </si>
  <si>
    <t>NR</t>
  </si>
  <si>
    <t xml:space="preserve">A. </t>
  </si>
  <si>
    <t>FORMATO DISCIPLINA FINANCIERA  2   (ENERO-DICIEMBRE 2023)</t>
  </si>
  <si>
    <t>Tasa de Interés</t>
  </si>
  <si>
    <t>Del 01 de enero al 31 de diciembre de 2023</t>
  </si>
  <si>
    <t>4. Deuda Contingente  
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</si>
</sst>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</cellStyleXfs>
  <cellXfs count="43">
    <xf numFmtId="0" fontId="0" fillId="0" borderId="0" xfId="0"/>
    <xf numFmtId="43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43" fontId="4" fillId="0" borderId="0" xfId="1" applyFont="1"/>
    <xf numFmtId="0" fontId="6" fillId="0" borderId="0" xfId="2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 vertical="center"/>
    </xf>
    <xf numFmtId="3" fontId="8" fillId="0" borderId="3" xfId="3" applyNumberFormat="1" applyFont="1" applyBorder="1" applyAlignment="1">
      <alignment horizontal="right" vertical="center"/>
    </xf>
    <xf numFmtId="3" fontId="8" fillId="0" borderId="3" xfId="3" applyNumberFormat="1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/>
    </xf>
    <xf numFmtId="0" fontId="8" fillId="0" borderId="4" xfId="3" applyFont="1" applyBorder="1" applyAlignment="1">
      <alignment vertical="center" wrapText="1"/>
    </xf>
    <xf numFmtId="3" fontId="8" fillId="0" borderId="4" xfId="3" applyNumberFormat="1" applyFont="1" applyBorder="1" applyAlignment="1">
      <alignment horizontal="right" vertical="center"/>
    </xf>
    <xf numFmtId="3" fontId="8" fillId="0" borderId="4" xfId="3" applyNumberFormat="1" applyFont="1" applyBorder="1" applyAlignment="1">
      <alignment horizontal="center" vertical="center"/>
    </xf>
    <xf numFmtId="4" fontId="8" fillId="0" borderId="4" xfId="3" applyNumberFormat="1" applyFont="1" applyBorder="1" applyAlignment="1">
      <alignment horizontal="center" vertical="center"/>
    </xf>
    <xf numFmtId="0" fontId="8" fillId="0" borderId="5" xfId="3" applyFont="1" applyBorder="1" applyAlignment="1">
      <alignment vertical="center" wrapText="1"/>
    </xf>
    <xf numFmtId="3" fontId="11" fillId="0" borderId="5" xfId="3" applyNumberFormat="1" applyFont="1" applyBorder="1" applyAlignment="1">
      <alignment horizontal="right" vertical="center"/>
    </xf>
    <xf numFmtId="3" fontId="0" fillId="0" borderId="0" xfId="0" applyNumberFormat="1"/>
    <xf numFmtId="0" fontId="12" fillId="0" borderId="2" xfId="0" applyFont="1" applyBorder="1"/>
    <xf numFmtId="3" fontId="12" fillId="0" borderId="2" xfId="1" applyNumberFormat="1" applyFont="1" applyBorder="1"/>
    <xf numFmtId="3" fontId="12" fillId="0" borderId="3" xfId="1" applyNumberFormat="1" applyFont="1" applyBorder="1"/>
    <xf numFmtId="0" fontId="13" fillId="0" borderId="0" xfId="0" applyFont="1"/>
    <xf numFmtId="0" fontId="12" fillId="0" borderId="3" xfId="0" applyFont="1" applyBorder="1"/>
    <xf numFmtId="0" fontId="13" fillId="0" borderId="3" xfId="0" applyFont="1" applyBorder="1" applyAlignment="1">
      <alignment horizontal="left"/>
    </xf>
    <xf numFmtId="3" fontId="13" fillId="0" borderId="3" xfId="1" applyNumberFormat="1" applyFont="1" applyBorder="1"/>
    <xf numFmtId="3" fontId="14" fillId="0" borderId="3" xfId="1" applyNumberFormat="1" applyFont="1" applyBorder="1"/>
    <xf numFmtId="0" fontId="13" fillId="0" borderId="3" xfId="0" applyFont="1" applyBorder="1"/>
    <xf numFmtId="3" fontId="13" fillId="0" borderId="3" xfId="1" applyNumberFormat="1" applyFont="1" applyFill="1" applyBorder="1"/>
    <xf numFmtId="3" fontId="15" fillId="0" borderId="3" xfId="1" applyNumberFormat="1" applyFont="1" applyFill="1" applyBorder="1"/>
    <xf numFmtId="0" fontId="12" fillId="0" borderId="3" xfId="0" applyFont="1" applyBorder="1" applyAlignment="1">
      <alignment wrapText="1"/>
    </xf>
    <xf numFmtId="3" fontId="12" fillId="2" borderId="3" xfId="1" applyNumberFormat="1" applyFont="1" applyFill="1" applyBorder="1"/>
    <xf numFmtId="43" fontId="13" fillId="0" borderId="3" xfId="1" applyFont="1" applyFill="1" applyBorder="1"/>
    <xf numFmtId="43" fontId="13" fillId="0" borderId="3" xfId="1" applyFont="1" applyBorder="1"/>
    <xf numFmtId="43" fontId="12" fillId="0" borderId="3" xfId="1" applyFont="1" applyFill="1" applyBorder="1"/>
    <xf numFmtId="3" fontId="12" fillId="0" borderId="3" xfId="1" applyNumberFormat="1" applyFont="1" applyFill="1" applyBorder="1"/>
    <xf numFmtId="0" fontId="13" fillId="0" borderId="4" xfId="0" applyFont="1" applyBorder="1"/>
    <xf numFmtId="43" fontId="13" fillId="0" borderId="4" xfId="0" applyNumberFormat="1" applyFont="1" applyBorder="1"/>
    <xf numFmtId="43" fontId="13" fillId="0" borderId="4" xfId="1" applyFont="1" applyBorder="1"/>
    <xf numFmtId="43" fontId="8" fillId="0" borderId="2" xfId="1" applyFont="1" applyBorder="1" applyAlignment="1">
      <alignment vertical="center" wrapText="1"/>
    </xf>
    <xf numFmtId="43" fontId="8" fillId="0" borderId="3" xfId="1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201198</xdr:colOff>
      <xdr:row>0</xdr:row>
      <xdr:rowOff>147027</xdr:rowOff>
    </xdr:from>
    <xdr:to>
      <xdr:col>7</xdr:col>
      <xdr:colOff>780227</xdr:colOff>
      <xdr:row>3</xdr:row>
      <xdr:rowOff>219586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6920464" y="147027"/>
          <a:ext cx="3022399" cy="8179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767938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F050C7C-4992-4BD9-804B-DBE7DE915D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2520538" y="200025"/>
          <a:ext cx="3232562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showGridLines="0" tabSelected="1" view="pageBreakPreview" zoomScale="92" zoomScaleNormal="84" zoomScaleSheetLayoutView="92" workbookViewId="0">
      <selection activeCell="F34" sqref="F34"/>
    </sheetView>
  </sheetViews>
  <sheetFormatPr baseColWidth="10" defaultRowHeight="15" x14ac:dyDescent="0.25"/>
  <cols>
    <col min="1" max="1" width="27.42578125" customWidth="1"/>
    <col min="2" max="8" width="18.28515625" customWidth="1"/>
    <col min="9" max="9" width="4" customWidth="1"/>
  </cols>
  <sheetData>
    <row r="2" spans="1:9" ht="21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9" ht="21.7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</row>
    <row r="4" spans="1:9" ht="21.75" customHeight="1" x14ac:dyDescent="0.25">
      <c r="A4" s="42" t="s">
        <v>41</v>
      </c>
      <c r="B4" s="42"/>
      <c r="C4" s="42"/>
      <c r="D4" s="42"/>
      <c r="E4" s="42"/>
      <c r="F4" s="42"/>
      <c r="G4" s="42"/>
      <c r="H4" s="42"/>
      <c r="I4" s="1"/>
    </row>
    <row r="5" spans="1:9" ht="21.75" customHeight="1" x14ac:dyDescent="0.25">
      <c r="A5" s="42" t="s">
        <v>2</v>
      </c>
      <c r="B5" s="42"/>
      <c r="C5" s="42"/>
      <c r="D5" s="42"/>
      <c r="E5" s="42"/>
      <c r="F5" s="42"/>
      <c r="G5" s="42"/>
      <c r="H5" s="42"/>
    </row>
    <row r="6" spans="1:9" ht="68.2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9" s="23" customFormat="1" ht="24" customHeight="1" x14ac:dyDescent="0.2">
      <c r="A7" s="20" t="s">
        <v>11</v>
      </c>
      <c r="B7" s="21">
        <f t="shared" ref="B7:G7" si="0">B8+B14</f>
        <v>15575442119.33</v>
      </c>
      <c r="C7" s="22">
        <f t="shared" si="0"/>
        <v>0</v>
      </c>
      <c r="D7" s="21">
        <f t="shared" si="0"/>
        <v>317604056.32999998</v>
      </c>
      <c r="E7" s="22">
        <f t="shared" si="0"/>
        <v>0</v>
      </c>
      <c r="F7" s="21">
        <f t="shared" si="0"/>
        <v>15257838063.000002</v>
      </c>
      <c r="G7" s="21">
        <f t="shared" si="0"/>
        <v>1821363102.5700002</v>
      </c>
      <c r="H7" s="21">
        <f>H8+H14</f>
        <v>129129822.38</v>
      </c>
    </row>
    <row r="8" spans="1:9" s="23" customFormat="1" ht="24" customHeight="1" x14ac:dyDescent="0.2">
      <c r="A8" s="24" t="s">
        <v>12</v>
      </c>
      <c r="B8" s="22">
        <f>SUM(B9)</f>
        <v>0</v>
      </c>
      <c r="C8" s="22">
        <f>C9</f>
        <v>0</v>
      </c>
      <c r="D8" s="22">
        <f>SUM(D9)</f>
        <v>0</v>
      </c>
      <c r="E8" s="22">
        <f>E9</f>
        <v>0</v>
      </c>
      <c r="F8" s="22">
        <f>F9</f>
        <v>0</v>
      </c>
      <c r="G8" s="22">
        <f>G9</f>
        <v>0</v>
      </c>
      <c r="H8" s="22">
        <f>H9</f>
        <v>0</v>
      </c>
    </row>
    <row r="9" spans="1:9" s="23" customFormat="1" ht="24" customHeight="1" x14ac:dyDescent="0.2">
      <c r="A9" s="24" t="s">
        <v>13</v>
      </c>
      <c r="B9" s="22">
        <f t="shared" ref="B9:H9" si="1">SUM(B10:B10)</f>
        <v>0</v>
      </c>
      <c r="C9" s="22">
        <f t="shared" si="1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9" s="23" customFormat="1" ht="24" customHeight="1" x14ac:dyDescent="0.2">
      <c r="A10" s="25"/>
      <c r="B10" s="26"/>
      <c r="C10" s="26"/>
      <c r="D10" s="26"/>
      <c r="E10" s="26"/>
      <c r="F10" s="26"/>
      <c r="G10" s="27"/>
      <c r="H10" s="26"/>
    </row>
    <row r="11" spans="1:9" s="23" customFormat="1" ht="24" customHeight="1" x14ac:dyDescent="0.2">
      <c r="A11" s="24" t="s">
        <v>14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9" s="23" customFormat="1" ht="24" customHeight="1" x14ac:dyDescent="0.2">
      <c r="A12" s="24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9" s="23" customFormat="1" ht="24" customHeight="1" x14ac:dyDescent="0.2">
      <c r="A13" s="28"/>
      <c r="B13" s="26"/>
      <c r="C13" s="26"/>
      <c r="D13" s="26"/>
      <c r="E13" s="26"/>
      <c r="F13" s="26"/>
      <c r="G13" s="26"/>
      <c r="H13" s="26"/>
    </row>
    <row r="14" spans="1:9" s="23" customFormat="1" ht="24" customHeight="1" x14ac:dyDescent="0.2">
      <c r="A14" s="24" t="s">
        <v>16</v>
      </c>
      <c r="B14" s="22">
        <f t="shared" ref="B14:H14" si="2">B15+B24</f>
        <v>15575442119.33</v>
      </c>
      <c r="C14" s="22">
        <f t="shared" si="2"/>
        <v>0</v>
      </c>
      <c r="D14" s="22">
        <f t="shared" si="2"/>
        <v>317604056.32999998</v>
      </c>
      <c r="E14" s="26">
        <f t="shared" si="2"/>
        <v>0</v>
      </c>
      <c r="F14" s="22">
        <f t="shared" si="2"/>
        <v>15257838063.000002</v>
      </c>
      <c r="G14" s="22">
        <f t="shared" si="2"/>
        <v>1821363102.5700002</v>
      </c>
      <c r="H14" s="22">
        <f t="shared" si="2"/>
        <v>129129822.38</v>
      </c>
    </row>
    <row r="15" spans="1:9" s="23" customFormat="1" ht="24" customHeight="1" x14ac:dyDescent="0.2">
      <c r="A15" s="24" t="s">
        <v>17</v>
      </c>
      <c r="B15" s="22">
        <f>SUM(B16:B23)</f>
        <v>15575442119.33</v>
      </c>
      <c r="C15" s="22">
        <f>SUM(C16:C23)</f>
        <v>0</v>
      </c>
      <c r="D15" s="22">
        <f>SUM(D16:D23)</f>
        <v>317604056.32999998</v>
      </c>
      <c r="E15" s="22">
        <f t="shared" ref="E15" si="3">SUM(E16:E23)</f>
        <v>0</v>
      </c>
      <c r="F15" s="22">
        <f>SUM(F16:F23)</f>
        <v>15257838063.000002</v>
      </c>
      <c r="G15" s="22">
        <f>SUM(G16:G23)</f>
        <v>1821363102.5700002</v>
      </c>
      <c r="H15" s="22">
        <f>SUM(H16:H23)</f>
        <v>129129822.38</v>
      </c>
    </row>
    <row r="16" spans="1:9" s="23" customFormat="1" ht="24" customHeight="1" x14ac:dyDescent="0.2">
      <c r="A16" s="28" t="s">
        <v>18</v>
      </c>
      <c r="B16" s="26">
        <v>220057374.62</v>
      </c>
      <c r="C16" s="26">
        <v>0</v>
      </c>
      <c r="D16" s="26">
        <v>25637752.440000001</v>
      </c>
      <c r="E16" s="26">
        <v>0</v>
      </c>
      <c r="F16" s="26">
        <f t="shared" ref="F16:F22" si="4">B16+C16-D16+E16</f>
        <v>194419622.18000001</v>
      </c>
      <c r="G16" s="26">
        <v>18744994.520000003</v>
      </c>
      <c r="H16" s="26">
        <v>149324.46000000002</v>
      </c>
    </row>
    <row r="17" spans="1:8" s="23" customFormat="1" ht="24" customHeight="1" x14ac:dyDescent="0.2">
      <c r="A17" s="28" t="s">
        <v>19</v>
      </c>
      <c r="B17" s="26">
        <v>4539732910.7600002</v>
      </c>
      <c r="C17" s="26">
        <v>0</v>
      </c>
      <c r="D17" s="26">
        <v>57195432.799999997</v>
      </c>
      <c r="E17" s="26">
        <v>0</v>
      </c>
      <c r="F17" s="26">
        <f t="shared" si="4"/>
        <v>4482537477.96</v>
      </c>
      <c r="G17" s="26">
        <v>533233451.72000003</v>
      </c>
      <c r="H17" s="26">
        <v>1486755.1300000001</v>
      </c>
    </row>
    <row r="18" spans="1:8" s="23" customFormat="1" ht="24" customHeight="1" x14ac:dyDescent="0.2">
      <c r="A18" s="28" t="s">
        <v>20</v>
      </c>
      <c r="B18" s="26">
        <v>2923639437.8900003</v>
      </c>
      <c r="C18" s="26">
        <v>0</v>
      </c>
      <c r="D18" s="26">
        <v>36834507.910000004</v>
      </c>
      <c r="E18" s="26">
        <v>0</v>
      </c>
      <c r="F18" s="26">
        <f t="shared" si="4"/>
        <v>2886804929.9800005</v>
      </c>
      <c r="G18" s="26">
        <v>344045656.8900001</v>
      </c>
      <c r="H18" s="26">
        <v>47676143.370000005</v>
      </c>
    </row>
    <row r="19" spans="1:8" s="23" customFormat="1" ht="24" customHeight="1" x14ac:dyDescent="0.2">
      <c r="A19" s="28" t="s">
        <v>21</v>
      </c>
      <c r="B19" s="26">
        <v>4718844168.4899998</v>
      </c>
      <c r="C19" s="26">
        <v>0</v>
      </c>
      <c r="D19" s="26">
        <v>30497370.190000005</v>
      </c>
      <c r="E19" s="26">
        <v>0</v>
      </c>
      <c r="F19" s="26">
        <f t="shared" si="4"/>
        <v>4688346798.3000002</v>
      </c>
      <c r="G19" s="26">
        <v>560665689.23000002</v>
      </c>
      <c r="H19" s="26">
        <v>76585853.019999996</v>
      </c>
    </row>
    <row r="20" spans="1:8" s="23" customFormat="1" ht="24" customHeight="1" x14ac:dyDescent="0.2">
      <c r="A20" s="28" t="s">
        <v>22</v>
      </c>
      <c r="B20" s="26">
        <v>133181455.85000002</v>
      </c>
      <c r="C20" s="26">
        <v>0</v>
      </c>
      <c r="D20" s="26">
        <v>1632016.1</v>
      </c>
      <c r="E20" s="26">
        <v>0</v>
      </c>
      <c r="F20" s="26">
        <f t="shared" si="4"/>
        <v>131549439.75000003</v>
      </c>
      <c r="G20" s="26">
        <v>15701733.439999998</v>
      </c>
      <c r="H20" s="26">
        <v>2332520.3600000003</v>
      </c>
    </row>
    <row r="21" spans="1:8" s="23" customFormat="1" ht="24" customHeight="1" x14ac:dyDescent="0.2">
      <c r="A21" s="28" t="s">
        <v>23</v>
      </c>
      <c r="B21" s="26">
        <v>903094714.48000002</v>
      </c>
      <c r="C21" s="26">
        <v>0</v>
      </c>
      <c r="D21" s="26">
        <v>49741281.030000001</v>
      </c>
      <c r="E21" s="26">
        <v>0</v>
      </c>
      <c r="F21" s="26">
        <f t="shared" si="4"/>
        <v>853353433.45000005</v>
      </c>
      <c r="G21" s="26">
        <v>103198983.81</v>
      </c>
      <c r="H21" s="26">
        <v>536600.80999999994</v>
      </c>
    </row>
    <row r="22" spans="1:8" s="23" customFormat="1" ht="24" customHeight="1" x14ac:dyDescent="0.2">
      <c r="A22" s="28" t="s">
        <v>24</v>
      </c>
      <c r="B22" s="26">
        <v>286810488.45999998</v>
      </c>
      <c r="C22" s="26">
        <v>0</v>
      </c>
      <c r="D22" s="26">
        <v>29202904.409999996</v>
      </c>
      <c r="E22" s="26">
        <v>0</v>
      </c>
      <c r="F22" s="26">
        <f t="shared" si="4"/>
        <v>257607584.04999998</v>
      </c>
      <c r="G22" s="26">
        <v>32400395.890000001</v>
      </c>
      <c r="H22" s="26">
        <v>180427.49</v>
      </c>
    </row>
    <row r="23" spans="1:8" s="23" customFormat="1" ht="24" customHeight="1" x14ac:dyDescent="0.2">
      <c r="A23" s="28" t="s">
        <v>25</v>
      </c>
      <c r="B23" s="26">
        <v>1850081568.78</v>
      </c>
      <c r="C23" s="26">
        <v>0</v>
      </c>
      <c r="D23" s="26">
        <v>86862791.449999988</v>
      </c>
      <c r="E23" s="26">
        <v>0</v>
      </c>
      <c r="F23" s="26">
        <f>B23+C23-D23+E23</f>
        <v>1763218777.3299999</v>
      </c>
      <c r="G23" s="26">
        <v>213372197.07000002</v>
      </c>
      <c r="H23" s="26">
        <v>182197.74</v>
      </c>
    </row>
    <row r="24" spans="1:8" s="23" customFormat="1" ht="24" customHeight="1" x14ac:dyDescent="0.2">
      <c r="A24" s="24" t="s">
        <v>26</v>
      </c>
      <c r="B24" s="22"/>
      <c r="C24" s="22"/>
      <c r="D24" s="22"/>
      <c r="E24" s="26"/>
      <c r="F24" s="22"/>
      <c r="G24" s="22"/>
      <c r="H24" s="22"/>
    </row>
    <row r="25" spans="1:8" s="23" customFormat="1" ht="24" customHeight="1" x14ac:dyDescent="0.2">
      <c r="A25" s="24" t="s">
        <v>27</v>
      </c>
      <c r="B25" s="26"/>
      <c r="C25" s="26"/>
      <c r="D25" s="26"/>
      <c r="E25" s="26"/>
      <c r="F25" s="26"/>
      <c r="G25" s="26"/>
      <c r="H25" s="26"/>
    </row>
    <row r="26" spans="1:8" s="23" customFormat="1" ht="24" customHeight="1" x14ac:dyDescent="0.2">
      <c r="A26" s="28"/>
      <c r="B26" s="26"/>
      <c r="C26" s="26"/>
      <c r="D26" s="26"/>
      <c r="E26" s="26"/>
      <c r="F26" s="26"/>
      <c r="G26" s="26"/>
      <c r="H26" s="26"/>
    </row>
    <row r="27" spans="1:8" s="23" customFormat="1" ht="24" customHeight="1" x14ac:dyDescent="0.2">
      <c r="A27" s="24" t="s">
        <v>28</v>
      </c>
      <c r="B27" s="29">
        <v>3280479601.5900002</v>
      </c>
      <c r="C27" s="30"/>
      <c r="E27" s="29"/>
      <c r="F27" s="29">
        <v>4460681118.9799995</v>
      </c>
      <c r="G27" s="29"/>
      <c r="H27" s="29"/>
    </row>
    <row r="28" spans="1:8" s="23" customFormat="1" ht="24" customHeight="1" x14ac:dyDescent="0.2">
      <c r="A28" s="28"/>
      <c r="B28" s="29"/>
      <c r="C28" s="29"/>
      <c r="D28" s="29"/>
      <c r="E28" s="29"/>
      <c r="F28" s="29"/>
      <c r="G28" s="29"/>
      <c r="H28" s="29"/>
    </row>
    <row r="29" spans="1:8" s="23" customFormat="1" ht="24" customHeight="1" x14ac:dyDescent="0.2">
      <c r="A29" s="31" t="s">
        <v>29</v>
      </c>
      <c r="B29" s="32">
        <f>B7+B27</f>
        <v>18855921720.919998</v>
      </c>
      <c r="C29" s="32">
        <f>C7+C27</f>
        <v>0</v>
      </c>
      <c r="D29" s="32">
        <f>D7+C27</f>
        <v>317604056.32999998</v>
      </c>
      <c r="E29" s="32">
        <f t="shared" ref="E29:H29" si="5">E7+E27</f>
        <v>0</v>
      </c>
      <c r="F29" s="32">
        <f t="shared" si="5"/>
        <v>19718519181.980003</v>
      </c>
      <c r="G29" s="32">
        <f t="shared" si="5"/>
        <v>1821363102.5700002</v>
      </c>
      <c r="H29" s="32">
        <f t="shared" si="5"/>
        <v>129129822.38</v>
      </c>
    </row>
    <row r="30" spans="1:8" s="23" customFormat="1" ht="24" customHeight="1" x14ac:dyDescent="0.2">
      <c r="A30" s="28"/>
      <c r="B30" s="33"/>
      <c r="C30" s="33"/>
      <c r="D30" s="33"/>
      <c r="E30" s="33"/>
      <c r="F30" s="33"/>
      <c r="G30" s="33"/>
      <c r="H30" s="33"/>
    </row>
    <row r="31" spans="1:8" s="23" customFormat="1" ht="24" customHeight="1" x14ac:dyDescent="0.2">
      <c r="A31" s="31" t="s">
        <v>42</v>
      </c>
      <c r="B31" s="34"/>
      <c r="C31" s="34"/>
      <c r="D31" s="34"/>
      <c r="E31" s="34"/>
      <c r="F31" s="34"/>
      <c r="G31" s="34"/>
      <c r="H31" s="34"/>
    </row>
    <row r="32" spans="1:8" s="23" customFormat="1" ht="24" customHeight="1" x14ac:dyDescent="0.2">
      <c r="A32" s="28"/>
      <c r="B32" s="34"/>
      <c r="C32" s="34"/>
      <c r="D32" s="34"/>
      <c r="E32" s="34"/>
      <c r="F32" s="34"/>
      <c r="G32" s="34"/>
      <c r="H32" s="34"/>
    </row>
    <row r="33" spans="1:8" s="23" customFormat="1" ht="24" customHeight="1" x14ac:dyDescent="0.2">
      <c r="A33" s="31" t="s">
        <v>30</v>
      </c>
      <c r="B33" s="35">
        <v>1534235126</v>
      </c>
      <c r="C33" s="26">
        <v>0</v>
      </c>
      <c r="D33" s="26">
        <f>SUM(D34)</f>
        <v>0</v>
      </c>
      <c r="E33" s="26">
        <f>SUM(E34)</f>
        <v>0</v>
      </c>
      <c r="F33" s="36">
        <f t="shared" ref="F33" si="6">B33+C33-D33+E33</f>
        <v>1534235126</v>
      </c>
      <c r="G33" s="35">
        <v>133123557.66000001</v>
      </c>
      <c r="H33" s="35">
        <v>322998.59000000003</v>
      </c>
    </row>
    <row r="34" spans="1:8" s="23" customFormat="1" ht="24" customHeight="1" x14ac:dyDescent="0.2">
      <c r="A34" s="28"/>
      <c r="B34" s="33"/>
      <c r="C34" s="33"/>
      <c r="D34" s="33"/>
      <c r="E34" s="33"/>
      <c r="F34" s="33"/>
      <c r="G34" s="33"/>
      <c r="H34" s="33"/>
    </row>
    <row r="35" spans="1:8" s="23" customFormat="1" ht="24" customHeight="1" x14ac:dyDescent="0.2">
      <c r="A35" s="37"/>
      <c r="B35" s="38"/>
      <c r="C35" s="39"/>
      <c r="D35" s="39"/>
      <c r="E35" s="39"/>
      <c r="F35" s="39"/>
      <c r="G35" s="39"/>
      <c r="H35" s="39"/>
    </row>
    <row r="36" spans="1:8" x14ac:dyDescent="0.25">
      <c r="E36" s="3"/>
      <c r="F36" s="3"/>
    </row>
  </sheetData>
  <mergeCells count="4">
    <mergeCell ref="A2:H2"/>
    <mergeCell ref="A3:H3"/>
    <mergeCell ref="A4:H4"/>
    <mergeCell ref="A5:H5"/>
  </mergeCells>
  <pageMargins left="0.70866141732283472" right="0.23" top="0.55118110236220474" bottom="0.55118110236220474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3"/>
  <sheetViews>
    <sheetView showGridLines="0" tabSelected="1" zoomScaleNormal="100" zoomScaleSheetLayoutView="92" workbookViewId="0">
      <selection activeCell="F34" sqref="F34"/>
    </sheetView>
  </sheetViews>
  <sheetFormatPr baseColWidth="10" defaultRowHeight="15" x14ac:dyDescent="0.25"/>
  <cols>
    <col min="1" max="1" width="29" customWidth="1"/>
    <col min="2" max="2" width="12.7109375" bestFit="1" customWidth="1"/>
    <col min="4" max="4" width="12.7109375" customWidth="1"/>
    <col min="5" max="5" width="13" customWidth="1"/>
    <col min="9" max="9" width="4" customWidth="1"/>
  </cols>
  <sheetData>
    <row r="8" spans="1:6" x14ac:dyDescent="0.25">
      <c r="A8" t="s">
        <v>39</v>
      </c>
    </row>
    <row r="9" spans="1:6" x14ac:dyDescent="0.25">
      <c r="A9" s="4"/>
      <c r="B9" s="5"/>
      <c r="C9" s="6"/>
      <c r="D9" s="6"/>
      <c r="E9" s="5"/>
      <c r="F9" s="5"/>
    </row>
    <row r="10" spans="1:6" ht="36" x14ac:dyDescent="0.25">
      <c r="A10" s="7" t="s">
        <v>31</v>
      </c>
      <c r="B10" s="8" t="s">
        <v>32</v>
      </c>
      <c r="C10" s="8" t="s">
        <v>33</v>
      </c>
      <c r="D10" s="8" t="s">
        <v>40</v>
      </c>
      <c r="E10" s="8" t="s">
        <v>34</v>
      </c>
      <c r="F10" s="8" t="s">
        <v>35</v>
      </c>
    </row>
    <row r="11" spans="1:6" x14ac:dyDescent="0.25">
      <c r="A11" s="40" t="s">
        <v>36</v>
      </c>
      <c r="B11" s="9">
        <v>0</v>
      </c>
      <c r="C11" s="9">
        <v>0</v>
      </c>
      <c r="D11" s="9">
        <v>0</v>
      </c>
      <c r="E11" s="9" t="s">
        <v>37</v>
      </c>
      <c r="F11" s="9">
        <v>0</v>
      </c>
    </row>
    <row r="12" spans="1:6" x14ac:dyDescent="0.25">
      <c r="A12" s="41" t="s">
        <v>38</v>
      </c>
      <c r="B12" s="10"/>
      <c r="C12" s="11">
        <v>0</v>
      </c>
      <c r="D12" s="11">
        <v>0</v>
      </c>
      <c r="E12" s="11"/>
      <c r="F12" s="12">
        <v>0</v>
      </c>
    </row>
    <row r="13" spans="1:6" x14ac:dyDescent="0.25">
      <c r="A13" s="13"/>
      <c r="B13" s="14"/>
      <c r="C13" s="15"/>
      <c r="D13" s="14"/>
      <c r="E13" s="15"/>
      <c r="F13" s="16"/>
    </row>
    <row r="14" spans="1:6" x14ac:dyDescent="0.25">
      <c r="A14" s="17"/>
      <c r="B14" s="18"/>
      <c r="C14" s="18"/>
      <c r="D14" s="18"/>
      <c r="E14" s="18"/>
      <c r="F14" s="18"/>
    </row>
    <row r="15" spans="1:6" x14ac:dyDescent="0.25">
      <c r="E15" s="19"/>
    </row>
    <row r="16" spans="1:6" x14ac:dyDescent="0.25">
      <c r="C16" s="19"/>
      <c r="E16" s="19"/>
    </row>
    <row r="33" spans="3:3" x14ac:dyDescent="0.25">
      <c r="C33">
        <v>0</v>
      </c>
    </row>
  </sheetData>
  <pageMargins left="0.70866141732283472" right="0.4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LDF Analitico deuda</vt:lpstr>
      <vt:lpstr>FORMATO DISPLINA CP</vt:lpstr>
      <vt:lpstr>'FORMATO LDF Analitico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Josefina Martinez</cp:lastModifiedBy>
  <cp:lastPrinted>2024-01-27T17:36:54Z</cp:lastPrinted>
  <dcterms:created xsi:type="dcterms:W3CDTF">2023-04-17T19:06:54Z</dcterms:created>
  <dcterms:modified xsi:type="dcterms:W3CDTF">2024-01-31T19:19:32Z</dcterms:modified>
</cp:coreProperties>
</file>